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filterPrivacy="1" defaultThemeVersion="124226"/>
  <xr:revisionPtr revIDLastSave="0" documentId="8_{022F6DC4-8D6E-4278-A957-63D8D1C6BC8B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Orçamento Natal" sheetId="1" r:id="rId1"/>
  </sheets>
  <definedNames>
    <definedName name="_xlnm._FilterDatabase" localSheetId="0" hidden="1">'Orçamento Natal'!$A$16:$E$31</definedName>
    <definedName name="_xlnm.Print_Area" localSheetId="0">'Orçamento Natal'!$A$1:$G$73</definedName>
    <definedName name="_xlnm.Print_Titles" localSheetId="0">'Orçamento Natal'!$1:$3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7" i="1"/>
  <c r="E38" i="1"/>
  <c r="E39" i="1"/>
  <c r="E40" i="1"/>
  <c r="E41" i="1"/>
  <c r="E42" i="1"/>
  <c r="E22" i="1"/>
  <c r="E23" i="1"/>
  <c r="E24" i="1"/>
  <c r="E25" i="1"/>
  <c r="E26" i="1"/>
  <c r="E27" i="1"/>
  <c r="E28" i="1"/>
  <c r="E29" i="1"/>
  <c r="E30" i="1"/>
  <c r="E49" i="1"/>
  <c r="E50" i="1"/>
  <c r="E51" i="1"/>
  <c r="E52" i="1"/>
  <c r="E48" i="1"/>
  <c r="E31" i="1"/>
  <c r="E19" i="1"/>
  <c r="E20" i="1"/>
  <c r="E21" i="1"/>
  <c r="E18" i="1"/>
  <c r="C63" i="1"/>
  <c r="C43" i="1"/>
  <c r="C32" i="1" l="1"/>
  <c r="D32" i="1"/>
  <c r="G2" i="1" l="1"/>
  <c r="D43" i="1" l="1"/>
  <c r="C53" i="1"/>
  <c r="D53" i="1"/>
  <c r="D63" i="1"/>
  <c r="C73" i="1"/>
  <c r="D73" i="1"/>
  <c r="F41" i="1"/>
  <c r="F37" i="1"/>
  <c r="F38" i="1"/>
  <c r="F39" i="1"/>
  <c r="F40" i="1"/>
  <c r="F42" i="1"/>
  <c r="E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47" i="1"/>
  <c r="F47" i="1" s="1"/>
  <c r="F48" i="1"/>
  <c r="F49" i="1"/>
  <c r="F50" i="1"/>
  <c r="F51" i="1"/>
  <c r="F52" i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10" i="1" l="1"/>
  <c r="E43" i="1"/>
  <c r="E53" i="1"/>
  <c r="F53" i="1" s="1"/>
  <c r="E9" i="1"/>
  <c r="F17" i="1"/>
  <c r="E32" i="1"/>
  <c r="E7" i="1" s="1"/>
  <c r="E73" i="1"/>
  <c r="F73" i="1" s="1"/>
  <c r="E63" i="1"/>
  <c r="F63" i="1" s="1"/>
  <c r="E11" i="1" l="1"/>
  <c r="A11" i="1" s="1"/>
  <c r="F43" i="1"/>
  <c r="F32" i="1"/>
  <c r="F11" i="1" l="1"/>
</calcChain>
</file>

<file path=xl/sharedStrings.xml><?xml version="1.0" encoding="utf-8"?>
<sst xmlns="http://schemas.openxmlformats.org/spreadsheetml/2006/main" count="67" uniqueCount="48">
  <si>
    <t>TOTAL</t>
  </si>
  <si>
    <t>Envelopes</t>
  </si>
  <si>
    <t>Orçamento para o Natal</t>
  </si>
  <si>
    <t>PRESENTES COMPRADOS</t>
  </si>
  <si>
    <t>DIFERENÇA</t>
  </si>
  <si>
    <t>PRESENTES</t>
  </si>
  <si>
    <t>DESTINATÁRIO</t>
  </si>
  <si>
    <t>PRESENTE</t>
  </si>
  <si>
    <t>António</t>
  </si>
  <si>
    <t>Mãe</t>
  </si>
  <si>
    <t>Pai</t>
  </si>
  <si>
    <t>Avós</t>
  </si>
  <si>
    <t>Irmã</t>
  </si>
  <si>
    <t>Tia Emília</t>
  </si>
  <si>
    <t>Francisco</t>
  </si>
  <si>
    <t>José</t>
  </si>
  <si>
    <t>Telemóvel</t>
  </si>
  <si>
    <t>Livro</t>
  </si>
  <si>
    <t>Máquina de barbear</t>
  </si>
  <si>
    <t>Maria</t>
  </si>
  <si>
    <t>LIMITE A GASTAR</t>
  </si>
  <si>
    <t>MATERIAL PARA EMBRULHO DE PRESENTES</t>
  </si>
  <si>
    <t>POSTAIS DE NATAL</t>
  </si>
  <si>
    <t>DECORAÇÃO</t>
  </si>
  <si>
    <t>COMIDA E BEBIDAS PARA O NATAL</t>
  </si>
  <si>
    <t>DESCRIÇÃO</t>
  </si>
  <si>
    <t>DESPESA</t>
  </si>
  <si>
    <t>Sobrinho Rui</t>
  </si>
  <si>
    <t>DESPESA TOTAL EFETUADA</t>
  </si>
  <si>
    <t>Beatriz</t>
  </si>
  <si>
    <t>ORÇAMENTO TOTAL PREVISTO</t>
  </si>
  <si>
    <t>Selos Postais</t>
  </si>
  <si>
    <t>Impressões / Digitalizações</t>
  </si>
  <si>
    <t>Postais</t>
  </si>
  <si>
    <t>Árvore de Natal</t>
  </si>
  <si>
    <t>Ornamentos</t>
  </si>
  <si>
    <t>Laços para presentes</t>
  </si>
  <si>
    <t>Sacos para presentes</t>
  </si>
  <si>
    <t>Fitas de embrulho</t>
  </si>
  <si>
    <t>Papel de embrulho</t>
  </si>
  <si>
    <t>Fita cola</t>
  </si>
  <si>
    <t>Ceia de Natal</t>
  </si>
  <si>
    <t>Luzes decorativas interiores</t>
  </si>
  <si>
    <t>Luzes decorativas exteriores</t>
  </si>
  <si>
    <t>Bebidas para festa</t>
  </si>
  <si>
    <t>Conjunto de Chá</t>
  </si>
  <si>
    <t>BALANÇO</t>
  </si>
  <si>
    <t>Almoços / Jantares de convívio natalício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</si>
</sst>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_-&quot;€&quot;* #,##0.00_-;_-&quot;€&quot;* #,##0.00_-;_-&quot;€&quot;* #,##0.00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47"/>
      <name val="Arial"/>
      <family val="2"/>
    </font>
    <font>
      <sz val="10"/>
      <color indexed="47"/>
      <name val="Montserrat"/>
    </font>
    <font>
      <b/>
      <sz val="10"/>
      <color rgb="FFF08112"/>
      <name val="Montserrat"/>
    </font>
    <font>
      <sz val="10"/>
      <name val="Montserrat"/>
    </font>
    <font>
      <sz val="11"/>
      <name val="Montserrat"/>
    </font>
    <font>
      <sz val="8"/>
      <name val="Montserrat"/>
    </font>
    <font>
      <b/>
      <sz val="8"/>
      <name val="Montserrat"/>
    </font>
    <font>
      <b/>
      <sz val="9"/>
      <name val="Montserrat"/>
    </font>
    <font>
      <sz val="10"/>
      <color rgb="FFFFC000"/>
      <name val="Montserrat"/>
    </font>
    <font>
      <b/>
      <sz val="13"/>
      <color theme="0" tint="-4.9989318521683403E-2"/>
      <name val="Montserrat"/>
    </font>
    <font>
      <sz val="10"/>
      <color indexed="58"/>
      <name val="Arial"/>
      <family val="2"/>
    </font>
    <font>
      <b/>
      <sz val="10"/>
      <name val="Montserrat"/>
    </font>
    <font>
      <b/>
      <sz val="10"/>
      <name val="Arial"/>
      <family val="2"/>
    </font>
    <font>
      <b/>
      <sz val="10"/>
      <color theme="5" tint="-0.499984740745262"/>
      <name val="Montserrat"/>
    </font>
    <font>
      <sz val="28"/>
      <color rgb="FFA50021"/>
      <name val="Proxima Nova B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165" fontId="8" fillId="2" borderId="0" xfId="0" applyNumberFormat="1" applyFont="1" applyFill="1" applyAlignment="1">
      <alignment horizontal="right" vertical="center"/>
    </xf>
    <xf numFmtId="165" fontId="8" fillId="2" borderId="6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Alignment="1">
      <alignment vertical="center"/>
    </xf>
    <xf numFmtId="165" fontId="8" fillId="2" borderId="7" xfId="0" applyNumberFormat="1" applyFont="1" applyFill="1" applyBorder="1" applyAlignment="1">
      <alignment horizontal="right" vertical="center"/>
    </xf>
    <xf numFmtId="165" fontId="8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vertical="center"/>
    </xf>
    <xf numFmtId="0" fontId="14" fillId="3" borderId="0" xfId="0" applyFont="1" applyFill="1" applyAlignment="1">
      <alignment horizontal="left" indent="1"/>
    </xf>
    <xf numFmtId="0" fontId="11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vertical="center"/>
    </xf>
    <xf numFmtId="0" fontId="8" fillId="0" borderId="4" xfId="0" applyFont="1" applyBorder="1" applyAlignment="1" applyProtection="1">
      <alignment horizontal="left" vertical="center" indent="2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165" fontId="8" fillId="0" borderId="1" xfId="0" applyNumberFormat="1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2"/>
      <protection locked="0"/>
    </xf>
    <xf numFmtId="0" fontId="10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vertical="center"/>
    </xf>
    <xf numFmtId="10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10" fontId="3" fillId="2" borderId="0" xfId="0" applyNumberFormat="1" applyFont="1" applyFill="1" applyAlignment="1">
      <alignment vertical="center"/>
    </xf>
    <xf numFmtId="165" fontId="1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 indent="6"/>
    </xf>
    <xf numFmtId="0" fontId="19" fillId="4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21"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</dxf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</dxf>
    <dxf>
      <font>
        <color rgb="FF587F03"/>
      </font>
    </dxf>
    <dxf>
      <font>
        <color rgb="FFC00C00"/>
      </font>
    </dxf>
    <dxf>
      <font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9F2121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  <mruColors>
      <color rgb="FFA50021"/>
      <color rgb="FFC00C00"/>
      <color rgb="FF587F03"/>
      <color rgb="FFF8F8F8"/>
      <color rgb="FFFFFFFF"/>
      <color rgb="FF990000"/>
      <color rgb="FFCC0000"/>
      <color rgb="FFF08112"/>
      <color rgb="FF0638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47625</xdr:rowOff>
    </xdr:from>
    <xdr:to>
      <xdr:col>5</xdr:col>
      <xdr:colOff>156697</xdr:colOff>
      <xdr:row>0</xdr:row>
      <xdr:rowOff>662800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EDAA27-5894-FD4A-92BF-626B95E9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47625"/>
          <a:ext cx="1442572" cy="612000"/>
        </a:xfrm>
        <a:prstGeom prst="rect">
          <a:avLst/>
        </a:prstGeom>
      </xdr:spPr>
    </xdr:pic>
    <xdr:clientData/>
  </xdr:twoCellAnchor>
  <xdr:twoCellAnchor editAs="oneCell">
    <xdr:from>
      <xdr:col>3</xdr:col>
      <xdr:colOff>427780</xdr:colOff>
      <xdr:row>0</xdr:row>
      <xdr:rowOff>0</xdr:rowOff>
    </xdr:from>
    <xdr:to>
      <xdr:col>7</xdr:col>
      <xdr:colOff>14640</xdr:colOff>
      <xdr:row>1</xdr:row>
      <xdr:rowOff>15874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9D6534-AB37-483B-910B-215612BE8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0830" y="0"/>
          <a:ext cx="1733160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163329</xdr:colOff>
      <xdr:row>0</xdr:row>
      <xdr:rowOff>33252</xdr:rowOff>
    </xdr:from>
    <xdr:to>
      <xdr:col>0</xdr:col>
      <xdr:colOff>717390</xdr:colOff>
      <xdr:row>0</xdr:row>
      <xdr:rowOff>610549</xdr:rowOff>
    </xdr:to>
    <xdr:pic>
      <xdr:nvPicPr>
        <xdr:cNvPr id="6" name="Imagem 5" descr="Enfeite de natal - ícones de natal grátis">
          <a:extLst>
            <a:ext uri="{FF2B5EF4-FFF2-40B4-BE49-F238E27FC236}">
              <a16:creationId xmlns:a16="http://schemas.microsoft.com/office/drawing/2014/main" id="{E5C3DC1F-3E58-4F82-8232-3FAE31C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56350">
          <a:off x="163329" y="33252"/>
          <a:ext cx="554061" cy="577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L73"/>
  <sheetViews>
    <sheetView showGridLines="0" tabSelected="1" topLeftCell="A13" zoomScaleNormal="100" workbookViewId="0">
      <selection activeCell="K3" sqref="K3"/>
    </sheetView>
  </sheetViews>
  <sheetFormatPr defaultColWidth="9.140625" defaultRowHeight="18" customHeight="1" x14ac:dyDescent="0.2"/>
  <cols>
    <col min="1" max="1" width="20.85546875" style="1" customWidth="1"/>
    <col min="2" max="2" width="44" style="1" customWidth="1"/>
    <col min="3" max="3" width="15.42578125" style="1" bestFit="1" customWidth="1"/>
    <col min="4" max="4" width="15.28515625" style="1" customWidth="1"/>
    <col min="5" max="5" width="13.85546875" style="1" customWidth="1"/>
    <col min="6" max="6" width="2.42578125" style="1" customWidth="1"/>
    <col min="7" max="7" width="0.7109375" style="1" customWidth="1"/>
    <col min="8" max="8" width="9.140625" style="1"/>
    <col min="9" max="9" width="11.5703125" style="1" bestFit="1" customWidth="1"/>
    <col min="10" max="16384" width="9.140625" style="1"/>
  </cols>
  <sheetData>
    <row r="1" spans="1:12" ht="54" customHeight="1" x14ac:dyDescent="0.2">
      <c r="A1" s="55"/>
      <c r="B1" s="56" t="s">
        <v>2</v>
      </c>
      <c r="C1" s="30"/>
      <c r="D1" s="54"/>
      <c r="E1" s="54"/>
      <c r="F1" s="54"/>
      <c r="G1" s="54"/>
    </row>
    <row r="2" spans="1:12" ht="18" customHeight="1" x14ac:dyDescent="0.2">
      <c r="G2" s="36" t="str">
        <f ca="1">"© " &amp;"DECO "&amp;YEAR(TODAY())&amp;""</f>
        <v>© DECO 2025</v>
      </c>
    </row>
    <row r="4" spans="1:12" ht="6.95" customHeight="1" x14ac:dyDescent="0.2">
      <c r="A4" s="4"/>
      <c r="B4" s="4"/>
      <c r="C4" s="4"/>
      <c r="D4" s="4"/>
      <c r="E4" s="4"/>
      <c r="F4" s="4"/>
      <c r="G4" s="4"/>
      <c r="L4"/>
    </row>
    <row r="5" spans="1:12" ht="21.95" customHeight="1" x14ac:dyDescent="0.4">
      <c r="A5" s="28" t="s">
        <v>46</v>
      </c>
      <c r="B5" s="24"/>
      <c r="C5" s="25"/>
      <c r="D5" s="25"/>
      <c r="E5" s="25"/>
      <c r="F5" s="25"/>
      <c r="G5" s="25"/>
    </row>
    <row r="6" spans="1:12" ht="6.95" customHeight="1" x14ac:dyDescent="0.2">
      <c r="A6" s="6"/>
      <c r="B6" s="51"/>
      <c r="C6" s="52"/>
      <c r="D6" s="52"/>
      <c r="E6" s="52"/>
      <c r="F6" s="52"/>
      <c r="G6" s="52"/>
    </row>
    <row r="7" spans="1:12" ht="18" customHeight="1" x14ac:dyDescent="0.2">
      <c r="A7" s="41" t="s">
        <v>3</v>
      </c>
      <c r="B7" s="42"/>
      <c r="C7" s="43"/>
      <c r="D7" s="44"/>
      <c r="E7" s="39" t="str">
        <f>IF(OR($D$32="",$E$32=""),"",COUNT($E$17:$E$31)&amp;" de "&amp;COUNTA($A$17:$A$31))</f>
        <v>2 de 11</v>
      </c>
      <c r="F7" s="52"/>
      <c r="G7" s="52"/>
      <c r="I7"/>
    </row>
    <row r="8" spans="1:12" ht="6.95" customHeight="1" x14ac:dyDescent="0.2">
      <c r="A8" s="41"/>
      <c r="B8" s="42"/>
      <c r="C8" s="43"/>
      <c r="D8" s="44"/>
      <c r="E8" s="39"/>
      <c r="F8" s="52"/>
      <c r="G8" s="52"/>
    </row>
    <row r="9" spans="1:12" ht="18" customHeight="1" x14ac:dyDescent="0.2">
      <c r="A9" s="41" t="s">
        <v>30</v>
      </c>
      <c r="B9" s="42"/>
      <c r="C9" s="45"/>
      <c r="D9" s="44"/>
      <c r="E9" s="40">
        <f>SUM(C32,C43,C53,C73,C63)</f>
        <v>1095</v>
      </c>
      <c r="F9" s="52"/>
      <c r="G9" s="52"/>
    </row>
    <row r="10" spans="1:12" ht="18" customHeight="1" x14ac:dyDescent="0.2">
      <c r="A10" s="41" t="s">
        <v>28</v>
      </c>
      <c r="B10" s="42"/>
      <c r="C10" s="45"/>
      <c r="D10" s="44"/>
      <c r="E10" s="40">
        <f>SUM($D$32,$D$43,$D$53,$D$63,$D$73)</f>
        <v>232.44</v>
      </c>
      <c r="F10" s="52"/>
      <c r="G10" s="52"/>
      <c r="I10"/>
      <c r="J10"/>
      <c r="K10"/>
      <c r="L10"/>
    </row>
    <row r="11" spans="1:12" ht="18" customHeight="1" x14ac:dyDescent="0.2">
      <c r="A11" s="46" t="str">
        <f>IF(E11&lt;&gt;0, IF($E$11&lt;0, "GASTO EM EXCESSO", "DISPONÍVEL PARA GASTAR"), "--")</f>
        <v>DISPONÍVEL PARA GASTAR</v>
      </c>
      <c r="B11" s="47"/>
      <c r="C11" s="48"/>
      <c r="D11" s="49"/>
      <c r="E11" s="50">
        <f>IFERROR(IF(OR($C$32="",$D$32=""),"",$C$32-$D$32)+IF(OR($C$43="",$D$43=""),"",$C$43-$D$43)+IF(OR($C$53="",$D$53=""),"",$C$53-$D$53)+IF(OR($C$63="",$D$63=""),"",$C$63-$D$63)+IF(OR($C$73="",$D$73=""),"",$C$73-$D$73),$E$9-SUM(D32,D43,D53,D63,D73))</f>
        <v>862.56</v>
      </c>
      <c r="F11" s="5" t="str">
        <f>IF(E11="","",IF(E11&gt;0,"▲",IF(E11&lt;0,"▼","◄")))</f>
        <v>▲</v>
      </c>
      <c r="G11" s="52"/>
      <c r="I11"/>
      <c r="J11"/>
      <c r="K11"/>
      <c r="L11"/>
    </row>
    <row r="12" spans="1:12" ht="6.95" customHeight="1" x14ac:dyDescent="0.2">
      <c r="A12" s="51"/>
      <c r="B12" s="51"/>
      <c r="C12" s="52"/>
      <c r="D12" s="52"/>
      <c r="E12" s="52"/>
      <c r="F12" s="52"/>
      <c r="G12" s="52"/>
      <c r="I12"/>
      <c r="J12"/>
      <c r="K12"/>
      <c r="L12"/>
    </row>
    <row r="13" spans="1:12" ht="15" customHeight="1" x14ac:dyDescent="0.2">
      <c r="A13" s="3"/>
      <c r="B13" s="3"/>
      <c r="I13"/>
      <c r="J13"/>
      <c r="K13"/>
      <c r="L13"/>
    </row>
    <row r="14" spans="1:12" ht="15" customHeight="1" x14ac:dyDescent="0.2">
      <c r="A14" s="3"/>
      <c r="B14" s="3"/>
      <c r="I14"/>
      <c r="J14"/>
      <c r="K14"/>
      <c r="L14"/>
    </row>
    <row r="15" spans="1:12" ht="21.95" customHeight="1" x14ac:dyDescent="0.2">
      <c r="A15" s="21" t="s">
        <v>5</v>
      </c>
      <c r="B15" s="26"/>
      <c r="C15" s="27"/>
      <c r="D15" s="27"/>
      <c r="E15" s="27"/>
      <c r="F15" s="27"/>
      <c r="G15" s="27"/>
      <c r="I15"/>
      <c r="J15"/>
      <c r="K15"/>
      <c r="L15"/>
    </row>
    <row r="16" spans="1:12" ht="24.95" customHeight="1" x14ac:dyDescent="0.2">
      <c r="A16" s="19" t="s">
        <v>6</v>
      </c>
      <c r="B16" s="29" t="s">
        <v>7</v>
      </c>
      <c r="C16" s="19" t="s">
        <v>20</v>
      </c>
      <c r="D16" s="19" t="s">
        <v>26</v>
      </c>
      <c r="E16" s="53" t="s">
        <v>4</v>
      </c>
      <c r="F16" s="53"/>
      <c r="G16" s="18"/>
      <c r="I16"/>
      <c r="J16"/>
      <c r="K16"/>
      <c r="L16"/>
    </row>
    <row r="17" spans="1:12" ht="18" customHeight="1" x14ac:dyDescent="0.2">
      <c r="A17" s="31" t="s">
        <v>9</v>
      </c>
      <c r="B17" s="32" t="s">
        <v>16</v>
      </c>
      <c r="C17" s="33">
        <v>1000</v>
      </c>
      <c r="D17" s="33">
        <v>174.99</v>
      </c>
      <c r="E17" s="14">
        <f t="shared" ref="E17:E31" si="0">IF(OR(ISBLANK(D17),D17=0),"",C17-D17)</f>
        <v>825.01</v>
      </c>
      <c r="F17" s="37" t="str">
        <f>IF(E17="","",IF(E17&gt;0,"▲",IF(E17&lt;0,"▼","◄")))</f>
        <v>▲</v>
      </c>
      <c r="G17" s="10"/>
      <c r="I17"/>
      <c r="J17"/>
      <c r="K17"/>
      <c r="L17"/>
    </row>
    <row r="18" spans="1:12" ht="18" customHeight="1" x14ac:dyDescent="0.2">
      <c r="A18" s="31" t="s">
        <v>10</v>
      </c>
      <c r="B18" s="32" t="s">
        <v>18</v>
      </c>
      <c r="C18" s="33">
        <v>60</v>
      </c>
      <c r="D18" s="33">
        <v>57.45</v>
      </c>
      <c r="E18" s="13">
        <f t="shared" si="0"/>
        <v>2.5499999999999972</v>
      </c>
      <c r="F18" s="5" t="str">
        <f t="shared" ref="F18:F32" si="1">IF(E18="","",IF(E18&gt;0,"▲",IF(E18&lt;0,"▼","◄")))</f>
        <v>▲</v>
      </c>
      <c r="G18" s="11"/>
      <c r="I18"/>
      <c r="J18"/>
      <c r="K18"/>
      <c r="L18"/>
    </row>
    <row r="19" spans="1:12" ht="18" customHeight="1" x14ac:dyDescent="0.2">
      <c r="A19" s="31" t="s">
        <v>12</v>
      </c>
      <c r="B19" s="32" t="s">
        <v>17</v>
      </c>
      <c r="C19" s="33">
        <v>35</v>
      </c>
      <c r="D19" s="33"/>
      <c r="E19" s="13" t="str">
        <f t="shared" si="0"/>
        <v/>
      </c>
      <c r="F19" s="5" t="str">
        <f t="shared" si="1"/>
        <v/>
      </c>
      <c r="G19" s="11"/>
    </row>
    <row r="20" spans="1:12" ht="18" customHeight="1" x14ac:dyDescent="0.2">
      <c r="A20" s="31" t="s">
        <v>11</v>
      </c>
      <c r="B20" s="32" t="s">
        <v>45</v>
      </c>
      <c r="C20" s="33"/>
      <c r="D20" s="33"/>
      <c r="E20" s="13" t="str">
        <f t="shared" si="0"/>
        <v/>
      </c>
      <c r="F20" s="5" t="str">
        <f t="shared" si="1"/>
        <v/>
      </c>
      <c r="G20" s="11"/>
    </row>
    <row r="21" spans="1:12" ht="18" customHeight="1" x14ac:dyDescent="0.2">
      <c r="A21" s="31" t="s">
        <v>27</v>
      </c>
      <c r="B21" s="32"/>
      <c r="C21" s="33"/>
      <c r="D21" s="33"/>
      <c r="E21" s="13" t="str">
        <f t="shared" si="0"/>
        <v/>
      </c>
      <c r="F21" s="5" t="str">
        <f t="shared" si="1"/>
        <v/>
      </c>
      <c r="G21" s="11"/>
    </row>
    <row r="22" spans="1:12" ht="18" customHeight="1" x14ac:dyDescent="0.2">
      <c r="A22" s="31" t="s">
        <v>13</v>
      </c>
      <c r="B22" s="32"/>
      <c r="C22" s="33"/>
      <c r="D22" s="33"/>
      <c r="E22" s="13" t="str">
        <f t="shared" si="0"/>
        <v/>
      </c>
      <c r="F22" s="5" t="str">
        <f t="shared" si="1"/>
        <v/>
      </c>
      <c r="G22" s="11"/>
    </row>
    <row r="23" spans="1:12" ht="18" customHeight="1" x14ac:dyDescent="0.2">
      <c r="A23" s="31" t="s">
        <v>19</v>
      </c>
      <c r="B23" s="32"/>
      <c r="C23" s="33"/>
      <c r="D23" s="33"/>
      <c r="E23" s="13" t="str">
        <f t="shared" si="0"/>
        <v/>
      </c>
      <c r="F23" s="5" t="str">
        <f t="shared" si="1"/>
        <v/>
      </c>
      <c r="G23" s="11"/>
    </row>
    <row r="24" spans="1:12" ht="18" customHeight="1" x14ac:dyDescent="0.2">
      <c r="A24" s="31" t="s">
        <v>8</v>
      </c>
      <c r="B24" s="32"/>
      <c r="C24" s="33"/>
      <c r="D24" s="33"/>
      <c r="E24" s="13" t="str">
        <f t="shared" si="0"/>
        <v/>
      </c>
      <c r="F24" s="5" t="str">
        <f t="shared" si="1"/>
        <v/>
      </c>
      <c r="G24" s="11"/>
    </row>
    <row r="25" spans="1:12" ht="18" customHeight="1" x14ac:dyDescent="0.2">
      <c r="A25" s="31" t="s">
        <v>14</v>
      </c>
      <c r="B25" s="32"/>
      <c r="C25" s="33"/>
      <c r="D25" s="33"/>
      <c r="E25" s="13" t="str">
        <f t="shared" si="0"/>
        <v/>
      </c>
      <c r="F25" s="5" t="str">
        <f t="shared" si="1"/>
        <v/>
      </c>
      <c r="G25" s="11"/>
    </row>
    <row r="26" spans="1:12" ht="18" customHeight="1" x14ac:dyDescent="0.2">
      <c r="A26" s="31" t="s">
        <v>15</v>
      </c>
      <c r="B26" s="32"/>
      <c r="C26" s="33"/>
      <c r="D26" s="33"/>
      <c r="E26" s="13" t="str">
        <f t="shared" si="0"/>
        <v/>
      </c>
      <c r="F26" s="5" t="str">
        <f t="shared" si="1"/>
        <v/>
      </c>
      <c r="G26" s="11"/>
    </row>
    <row r="27" spans="1:12" ht="18" customHeight="1" x14ac:dyDescent="0.2">
      <c r="A27" s="31" t="s">
        <v>29</v>
      </c>
      <c r="B27" s="32"/>
      <c r="C27" s="33"/>
      <c r="D27" s="33"/>
      <c r="E27" s="13" t="str">
        <f t="shared" si="0"/>
        <v/>
      </c>
      <c r="F27" s="5" t="str">
        <f t="shared" si="1"/>
        <v/>
      </c>
      <c r="G27" s="11"/>
    </row>
    <row r="28" spans="1:12" ht="18" customHeight="1" x14ac:dyDescent="0.2">
      <c r="A28" s="31"/>
      <c r="B28" s="32"/>
      <c r="C28" s="33"/>
      <c r="D28" s="33"/>
      <c r="E28" s="13" t="str">
        <f t="shared" si="0"/>
        <v/>
      </c>
      <c r="F28" s="5" t="str">
        <f t="shared" si="1"/>
        <v/>
      </c>
      <c r="G28" s="11"/>
    </row>
    <row r="29" spans="1:12" ht="18" customHeight="1" x14ac:dyDescent="0.2">
      <c r="A29" s="31"/>
      <c r="B29" s="32"/>
      <c r="C29" s="33"/>
      <c r="D29" s="33"/>
      <c r="E29" s="13" t="str">
        <f t="shared" si="0"/>
        <v/>
      </c>
      <c r="F29" s="5" t="str">
        <f t="shared" si="1"/>
        <v/>
      </c>
      <c r="G29" s="11"/>
    </row>
    <row r="30" spans="1:12" ht="18" customHeight="1" x14ac:dyDescent="0.2">
      <c r="A30" s="31"/>
      <c r="B30" s="32"/>
      <c r="C30" s="33"/>
      <c r="D30" s="33"/>
      <c r="E30" s="13" t="str">
        <f t="shared" si="0"/>
        <v/>
      </c>
      <c r="F30" s="5" t="str">
        <f t="shared" si="1"/>
        <v/>
      </c>
      <c r="G30" s="11"/>
    </row>
    <row r="31" spans="1:12" ht="18" customHeight="1" x14ac:dyDescent="0.2">
      <c r="A31" s="34"/>
      <c r="B31" s="32"/>
      <c r="C31" s="33"/>
      <c r="D31" s="33"/>
      <c r="E31" s="16" t="str">
        <f t="shared" si="0"/>
        <v/>
      </c>
      <c r="F31" s="38" t="str">
        <f t="shared" si="1"/>
        <v/>
      </c>
      <c r="G31" s="12"/>
    </row>
    <row r="32" spans="1:12" ht="21.95" customHeight="1" x14ac:dyDescent="0.2">
      <c r="A32" s="7" t="s">
        <v>0</v>
      </c>
      <c r="B32" s="6"/>
      <c r="C32" s="15">
        <f>IF(SUM(C17:C31)=0,"",SUM(C17:C31))</f>
        <v>1095</v>
      </c>
      <c r="D32" s="17">
        <f>IF(SUM(D17:D31)=0,"",SUM(D17:D31))</f>
        <v>232.44</v>
      </c>
      <c r="E32" s="15">
        <f>IF(OR(SUM(E17:E31)="",D32=""),"",SUM(E17:E31))</f>
        <v>827.56</v>
      </c>
      <c r="F32" s="5" t="str">
        <f t="shared" si="1"/>
        <v>▲</v>
      </c>
      <c r="G32" s="11"/>
    </row>
    <row r="33" spans="1:10" s="9" customFormat="1" ht="15" customHeight="1" x14ac:dyDescent="0.2">
      <c r="A33" s="8"/>
      <c r="B33" s="8"/>
    </row>
    <row r="34" spans="1:10" s="9" customFormat="1" ht="21.95" customHeight="1" x14ac:dyDescent="0.2">
      <c r="A34" s="21" t="s">
        <v>21</v>
      </c>
      <c r="B34" s="22"/>
      <c r="C34" s="23"/>
      <c r="D34" s="23"/>
      <c r="E34" s="23"/>
      <c r="F34" s="23"/>
      <c r="G34" s="23"/>
    </row>
    <row r="35" spans="1:10" ht="24.95" customHeight="1" x14ac:dyDescent="0.2">
      <c r="A35" s="19" t="s">
        <v>25</v>
      </c>
      <c r="B35" s="20"/>
      <c r="C35" s="19" t="s">
        <v>20</v>
      </c>
      <c r="D35" s="19" t="s">
        <v>26</v>
      </c>
      <c r="E35" s="53" t="s">
        <v>4</v>
      </c>
      <c r="F35" s="53"/>
      <c r="G35" s="19"/>
      <c r="J35" s="2"/>
    </row>
    <row r="36" spans="1:10" s="9" customFormat="1" ht="18" customHeight="1" x14ac:dyDescent="0.2">
      <c r="A36" s="35" t="s">
        <v>39</v>
      </c>
      <c r="B36" s="34"/>
      <c r="C36" s="33"/>
      <c r="D36" s="33"/>
      <c r="E36" s="13" t="str">
        <f t="shared" ref="E36:E42" si="2">IF(OR(ISBLANK(D36),D36=0),"",C36-D36)</f>
        <v/>
      </c>
      <c r="F36" s="37" t="str">
        <f t="shared" ref="F36:F43" si="3">IF(E36="","",IF(E36&gt;0,"▲",IF(E36&lt;0,"▼","◄")))</f>
        <v/>
      </c>
      <c r="G36" s="10"/>
    </row>
    <row r="37" spans="1:10" s="9" customFormat="1" ht="18" customHeight="1" x14ac:dyDescent="0.2">
      <c r="A37" s="35" t="s">
        <v>38</v>
      </c>
      <c r="B37" s="34"/>
      <c r="C37" s="33"/>
      <c r="D37" s="33"/>
      <c r="E37" s="13" t="str">
        <f t="shared" si="2"/>
        <v/>
      </c>
      <c r="F37" s="5" t="str">
        <f t="shared" si="3"/>
        <v/>
      </c>
      <c r="G37" s="11"/>
    </row>
    <row r="38" spans="1:10" s="9" customFormat="1" ht="18" customHeight="1" x14ac:dyDescent="0.2">
      <c r="A38" s="35" t="s">
        <v>37</v>
      </c>
      <c r="B38" s="34"/>
      <c r="C38" s="33"/>
      <c r="D38" s="33"/>
      <c r="E38" s="13" t="str">
        <f t="shared" si="2"/>
        <v/>
      </c>
      <c r="F38" s="5" t="str">
        <f t="shared" si="3"/>
        <v/>
      </c>
      <c r="G38" s="11"/>
    </row>
    <row r="39" spans="1:10" s="9" customFormat="1" ht="18" customHeight="1" x14ac:dyDescent="0.2">
      <c r="A39" s="35" t="s">
        <v>36</v>
      </c>
      <c r="B39" s="34"/>
      <c r="C39" s="33"/>
      <c r="D39" s="33"/>
      <c r="E39" s="13" t="str">
        <f t="shared" si="2"/>
        <v/>
      </c>
      <c r="F39" s="5" t="str">
        <f t="shared" si="3"/>
        <v/>
      </c>
      <c r="G39" s="11"/>
    </row>
    <row r="40" spans="1:10" s="9" customFormat="1" ht="18" customHeight="1" x14ac:dyDescent="0.2">
      <c r="A40" s="35" t="s">
        <v>40</v>
      </c>
      <c r="B40" s="34"/>
      <c r="C40" s="33"/>
      <c r="D40" s="33"/>
      <c r="E40" s="13" t="str">
        <f t="shared" si="2"/>
        <v/>
      </c>
      <c r="F40" s="5" t="str">
        <f t="shared" si="3"/>
        <v/>
      </c>
      <c r="G40" s="11"/>
    </row>
    <row r="41" spans="1:10" s="9" customFormat="1" ht="18" customHeight="1" x14ac:dyDescent="0.2">
      <c r="A41" s="35"/>
      <c r="B41" s="34"/>
      <c r="C41" s="33"/>
      <c r="D41" s="33"/>
      <c r="E41" s="13" t="str">
        <f t="shared" si="2"/>
        <v/>
      </c>
      <c r="F41" s="5" t="str">
        <f t="shared" si="3"/>
        <v/>
      </c>
      <c r="G41" s="11"/>
    </row>
    <row r="42" spans="1:10" s="9" customFormat="1" ht="18" customHeight="1" x14ac:dyDescent="0.2">
      <c r="A42" s="35"/>
      <c r="B42" s="34"/>
      <c r="C42" s="33"/>
      <c r="D42" s="33"/>
      <c r="E42" s="16" t="str">
        <f t="shared" si="2"/>
        <v/>
      </c>
      <c r="F42" s="38" t="str">
        <f t="shared" si="3"/>
        <v/>
      </c>
      <c r="G42" s="12"/>
    </row>
    <row r="43" spans="1:10" s="9" customFormat="1" ht="21.95" customHeight="1" x14ac:dyDescent="0.2">
      <c r="A43" s="7" t="s">
        <v>0</v>
      </c>
      <c r="B43" s="6"/>
      <c r="C43" s="15" t="str">
        <f>IF(SUM(C34:C42)=0,"",SUM(C34:C42))</f>
        <v/>
      </c>
      <c r="D43" s="15" t="str">
        <f>IF(SUM(D34:D42)=0,"",SUM(D34:D42))</f>
        <v/>
      </c>
      <c r="E43" s="15" t="str">
        <f>IF(OR(SUM(E36:E42)="",D43=""),"",SUM(E36:E42))</f>
        <v/>
      </c>
      <c r="F43" s="5" t="str">
        <f t="shared" si="3"/>
        <v/>
      </c>
      <c r="G43" s="11"/>
    </row>
    <row r="44" spans="1:10" s="9" customFormat="1" ht="15" customHeight="1" x14ac:dyDescent="0.2">
      <c r="A44" s="8"/>
      <c r="B44" s="8"/>
    </row>
    <row r="45" spans="1:10" s="9" customFormat="1" ht="21.95" customHeight="1" x14ac:dyDescent="0.2">
      <c r="A45" s="21" t="s">
        <v>22</v>
      </c>
      <c r="B45" s="26"/>
      <c r="C45" s="27"/>
      <c r="D45" s="27"/>
      <c r="E45" s="27"/>
      <c r="F45" s="27"/>
      <c r="G45" s="27"/>
    </row>
    <row r="46" spans="1:10" ht="24.95" customHeight="1" x14ac:dyDescent="0.2">
      <c r="A46" s="19" t="s">
        <v>25</v>
      </c>
      <c r="B46" s="20"/>
      <c r="C46" s="19" t="s">
        <v>20</v>
      </c>
      <c r="D46" s="19" t="s">
        <v>26</v>
      </c>
      <c r="E46" s="53" t="s">
        <v>4</v>
      </c>
      <c r="F46" s="53"/>
      <c r="G46" s="19"/>
      <c r="J46" s="2"/>
    </row>
    <row r="47" spans="1:10" s="9" customFormat="1" ht="18" customHeight="1" x14ac:dyDescent="0.2">
      <c r="A47" s="35" t="s">
        <v>33</v>
      </c>
      <c r="B47" s="34"/>
      <c r="C47" s="33"/>
      <c r="D47" s="33"/>
      <c r="E47" s="14" t="str">
        <f t="shared" ref="E47:E52" si="4">IF(OR(ISBLANK(D47),D47=0),"",C47-D47)</f>
        <v/>
      </c>
      <c r="F47" s="37" t="str">
        <f t="shared" ref="F47:F53" si="5">IF(E47="","",IF(E47&gt;0,"▲",IF(E47&lt;0,"▼","◄")))</f>
        <v/>
      </c>
      <c r="G47" s="10"/>
    </row>
    <row r="48" spans="1:10" s="9" customFormat="1" ht="18" customHeight="1" x14ac:dyDescent="0.2">
      <c r="A48" s="35" t="s">
        <v>32</v>
      </c>
      <c r="B48" s="34"/>
      <c r="C48" s="33"/>
      <c r="D48" s="33"/>
      <c r="E48" s="13" t="str">
        <f t="shared" si="4"/>
        <v/>
      </c>
      <c r="F48" s="5" t="str">
        <f t="shared" si="5"/>
        <v/>
      </c>
      <c r="G48" s="11"/>
    </row>
    <row r="49" spans="1:10" s="9" customFormat="1" ht="18" customHeight="1" x14ac:dyDescent="0.2">
      <c r="A49" s="35" t="s">
        <v>1</v>
      </c>
      <c r="B49" s="34"/>
      <c r="C49" s="33"/>
      <c r="D49" s="33"/>
      <c r="E49" s="13" t="str">
        <f t="shared" si="4"/>
        <v/>
      </c>
      <c r="F49" s="5" t="str">
        <f t="shared" si="5"/>
        <v/>
      </c>
      <c r="G49" s="11"/>
    </row>
    <row r="50" spans="1:10" s="9" customFormat="1" ht="18" customHeight="1" x14ac:dyDescent="0.2">
      <c r="A50" s="35" t="s">
        <v>31</v>
      </c>
      <c r="B50" s="34"/>
      <c r="C50" s="33"/>
      <c r="D50" s="33"/>
      <c r="E50" s="13" t="str">
        <f t="shared" si="4"/>
        <v/>
      </c>
      <c r="F50" s="5" t="str">
        <f t="shared" si="5"/>
        <v/>
      </c>
      <c r="G50" s="11"/>
    </row>
    <row r="51" spans="1:10" s="9" customFormat="1" ht="18" customHeight="1" x14ac:dyDescent="0.2">
      <c r="A51" s="35"/>
      <c r="B51" s="34"/>
      <c r="C51" s="33"/>
      <c r="D51" s="33"/>
      <c r="E51" s="13" t="str">
        <f t="shared" si="4"/>
        <v/>
      </c>
      <c r="F51" s="5" t="str">
        <f t="shared" si="5"/>
        <v/>
      </c>
      <c r="G51" s="11"/>
    </row>
    <row r="52" spans="1:10" s="9" customFormat="1" ht="18" customHeight="1" x14ac:dyDescent="0.2">
      <c r="A52" s="35"/>
      <c r="B52" s="34"/>
      <c r="C52" s="33"/>
      <c r="D52" s="33"/>
      <c r="E52" s="16" t="str">
        <f t="shared" si="4"/>
        <v/>
      </c>
      <c r="F52" s="38" t="str">
        <f t="shared" si="5"/>
        <v/>
      </c>
      <c r="G52" s="12"/>
    </row>
    <row r="53" spans="1:10" s="9" customFormat="1" ht="21.95" customHeight="1" x14ac:dyDescent="0.2">
      <c r="A53" s="7" t="s">
        <v>0</v>
      </c>
      <c r="B53" s="6"/>
      <c r="C53" s="15" t="str">
        <f>IF(SUM(C47:C52)=0,"",SUM(C47:C52))</f>
        <v/>
      </c>
      <c r="D53" s="15" t="str">
        <f>IF(SUM(D47:D52)=0,"",SUM(D47:D52))</f>
        <v/>
      </c>
      <c r="E53" s="15" t="str">
        <f>IF(OR(SUM(E47:E52)="",D53=""),"",SUM(E47:E52))</f>
        <v/>
      </c>
      <c r="F53" s="5" t="str">
        <f t="shared" si="5"/>
        <v/>
      </c>
      <c r="G53" s="11"/>
    </row>
    <row r="54" spans="1:10" s="9" customFormat="1" ht="15" customHeight="1" x14ac:dyDescent="0.2">
      <c r="A54" s="8"/>
      <c r="B54" s="8"/>
    </row>
    <row r="55" spans="1:10" s="9" customFormat="1" ht="21.95" customHeight="1" x14ac:dyDescent="0.4">
      <c r="A55" s="28" t="s">
        <v>23</v>
      </c>
      <c r="B55" s="26"/>
      <c r="C55" s="27"/>
      <c r="D55" s="27"/>
      <c r="E55" s="27"/>
      <c r="F55" s="27"/>
      <c r="G55" s="27"/>
    </row>
    <row r="56" spans="1:10" ht="24.95" customHeight="1" x14ac:dyDescent="0.2">
      <c r="A56" s="19" t="s">
        <v>25</v>
      </c>
      <c r="B56" s="20"/>
      <c r="C56" s="19" t="s">
        <v>20</v>
      </c>
      <c r="D56" s="19" t="s">
        <v>26</v>
      </c>
      <c r="E56" s="53" t="s">
        <v>4</v>
      </c>
      <c r="F56" s="53"/>
      <c r="G56" s="19"/>
      <c r="J56" s="2"/>
    </row>
    <row r="57" spans="1:10" s="9" customFormat="1" ht="18" customHeight="1" x14ac:dyDescent="0.2">
      <c r="A57" s="35" t="s">
        <v>34</v>
      </c>
      <c r="B57" s="34"/>
      <c r="C57" s="33"/>
      <c r="D57" s="33"/>
      <c r="E57" s="14" t="str">
        <f t="shared" ref="E57:E62" si="6">IF(OR(ISBLANK(D57),D57=0),"",C57-D57)</f>
        <v/>
      </c>
      <c r="F57" s="37" t="str">
        <f t="shared" ref="F57:F63" si="7">IF(E57="","",IF(E57&gt;0,"▲",IF(E57&lt;0,"▼","◄")))</f>
        <v/>
      </c>
      <c r="G57" s="10"/>
    </row>
    <row r="58" spans="1:10" s="9" customFormat="1" ht="18" customHeight="1" x14ac:dyDescent="0.2">
      <c r="A58" s="35" t="s">
        <v>35</v>
      </c>
      <c r="B58" s="34"/>
      <c r="C58" s="33"/>
      <c r="D58" s="33"/>
      <c r="E58" s="13" t="str">
        <f t="shared" si="6"/>
        <v/>
      </c>
      <c r="F58" s="5" t="str">
        <f t="shared" si="7"/>
        <v/>
      </c>
      <c r="G58" s="11"/>
    </row>
    <row r="59" spans="1:10" s="9" customFormat="1" ht="18" customHeight="1" x14ac:dyDescent="0.2">
      <c r="A59" s="35" t="s">
        <v>42</v>
      </c>
      <c r="B59" s="34"/>
      <c r="C59" s="33"/>
      <c r="D59" s="33"/>
      <c r="E59" s="13" t="str">
        <f t="shared" si="6"/>
        <v/>
      </c>
      <c r="F59" s="5" t="str">
        <f t="shared" si="7"/>
        <v/>
      </c>
      <c r="G59" s="11"/>
    </row>
    <row r="60" spans="1:10" s="9" customFormat="1" ht="18" customHeight="1" x14ac:dyDescent="0.2">
      <c r="A60" s="35" t="s">
        <v>43</v>
      </c>
      <c r="B60" s="34"/>
      <c r="C60" s="33"/>
      <c r="D60" s="33"/>
      <c r="E60" s="13" t="str">
        <f t="shared" si="6"/>
        <v/>
      </c>
      <c r="F60" s="5" t="str">
        <f t="shared" si="7"/>
        <v/>
      </c>
      <c r="G60" s="11"/>
    </row>
    <row r="61" spans="1:10" s="9" customFormat="1" ht="18" customHeight="1" x14ac:dyDescent="0.2">
      <c r="A61" s="35"/>
      <c r="B61" s="34"/>
      <c r="C61" s="33"/>
      <c r="D61" s="33"/>
      <c r="E61" s="13" t="str">
        <f t="shared" si="6"/>
        <v/>
      </c>
      <c r="F61" s="5" t="str">
        <f t="shared" si="7"/>
        <v/>
      </c>
      <c r="G61" s="11"/>
    </row>
    <row r="62" spans="1:10" s="9" customFormat="1" ht="18" customHeight="1" x14ac:dyDescent="0.2">
      <c r="A62" s="35"/>
      <c r="B62" s="34"/>
      <c r="C62" s="33"/>
      <c r="D62" s="33"/>
      <c r="E62" s="16" t="str">
        <f t="shared" si="6"/>
        <v/>
      </c>
      <c r="F62" s="38" t="str">
        <f t="shared" si="7"/>
        <v/>
      </c>
      <c r="G62" s="12"/>
    </row>
    <row r="63" spans="1:10" s="9" customFormat="1" ht="21.95" customHeight="1" x14ac:dyDescent="0.2">
      <c r="A63" s="7" t="s">
        <v>0</v>
      </c>
      <c r="B63" s="6"/>
      <c r="C63" s="15" t="str">
        <f>IF(SUM(C57:C62)=0,"",SUM(C57:C62))</f>
        <v/>
      </c>
      <c r="D63" s="15" t="str">
        <f>IF(SUM(D57:D62)=0,"",SUM(D57:D62))</f>
        <v/>
      </c>
      <c r="E63" s="15" t="str">
        <f>IF(OR(SUM(E57:E62)="",D63=""),"",SUM(E57:E62))</f>
        <v/>
      </c>
      <c r="F63" s="5" t="str">
        <f t="shared" si="7"/>
        <v/>
      </c>
      <c r="G63" s="11"/>
    </row>
    <row r="64" spans="1:10" s="9" customFormat="1" ht="15" customHeight="1" x14ac:dyDescent="0.2">
      <c r="A64" s="8"/>
      <c r="B64" s="8"/>
    </row>
    <row r="65" spans="1:10" s="9" customFormat="1" ht="21.95" customHeight="1" x14ac:dyDescent="0.2">
      <c r="A65" s="21" t="s">
        <v>24</v>
      </c>
      <c r="B65" s="26"/>
      <c r="C65" s="27"/>
      <c r="D65" s="27"/>
      <c r="E65" s="27"/>
      <c r="F65" s="27"/>
      <c r="G65" s="27"/>
    </row>
    <row r="66" spans="1:10" ht="24.95" customHeight="1" x14ac:dyDescent="0.2">
      <c r="A66" s="19" t="s">
        <v>25</v>
      </c>
      <c r="B66" s="20"/>
      <c r="C66" s="19" t="s">
        <v>20</v>
      </c>
      <c r="D66" s="19" t="s">
        <v>26</v>
      </c>
      <c r="E66" s="53" t="s">
        <v>4</v>
      </c>
      <c r="F66" s="53"/>
      <c r="G66" s="19"/>
      <c r="J66" s="2"/>
    </row>
    <row r="67" spans="1:10" s="9" customFormat="1" ht="18" customHeight="1" x14ac:dyDescent="0.2">
      <c r="A67" s="35" t="s">
        <v>41</v>
      </c>
      <c r="B67" s="34"/>
      <c r="C67" s="33"/>
      <c r="D67" s="33"/>
      <c r="E67" s="14" t="str">
        <f t="shared" ref="E67:E72" si="8">IF(OR(ISBLANK(D67),D67=0),"",C67-D67)</f>
        <v/>
      </c>
      <c r="F67" s="37" t="str">
        <f t="shared" ref="F67:F73" si="9">IF(E67="","",IF(E67&gt;0,"▲",IF(E67&lt;0,"▼","◄")))</f>
        <v/>
      </c>
      <c r="G67" s="10"/>
    </row>
    <row r="68" spans="1:10" s="9" customFormat="1" ht="18" customHeight="1" x14ac:dyDescent="0.2">
      <c r="A68" s="35" t="s">
        <v>44</v>
      </c>
      <c r="B68" s="34"/>
      <c r="C68" s="33"/>
      <c r="D68" s="33"/>
      <c r="E68" s="13" t="str">
        <f t="shared" si="8"/>
        <v/>
      </c>
      <c r="F68" s="5" t="str">
        <f t="shared" si="9"/>
        <v/>
      </c>
      <c r="G68" s="11"/>
    </row>
    <row r="69" spans="1:10" s="9" customFormat="1" ht="18" customHeight="1" x14ac:dyDescent="0.2">
      <c r="A69" s="35" t="s">
        <v>47</v>
      </c>
      <c r="B69" s="34"/>
      <c r="C69" s="33"/>
      <c r="D69" s="33"/>
      <c r="E69" s="13" t="str">
        <f t="shared" si="8"/>
        <v/>
      </c>
      <c r="F69" s="5" t="str">
        <f t="shared" si="9"/>
        <v/>
      </c>
      <c r="G69" s="11"/>
    </row>
    <row r="70" spans="1:10" s="9" customFormat="1" ht="18" customHeight="1" x14ac:dyDescent="0.2">
      <c r="A70" s="35"/>
      <c r="B70" s="34"/>
      <c r="C70" s="33"/>
      <c r="D70" s="33"/>
      <c r="E70" s="13" t="str">
        <f t="shared" si="8"/>
        <v/>
      </c>
      <c r="F70" s="5" t="str">
        <f t="shared" si="9"/>
        <v/>
      </c>
      <c r="G70" s="11"/>
    </row>
    <row r="71" spans="1:10" s="9" customFormat="1" ht="18" customHeight="1" x14ac:dyDescent="0.2">
      <c r="A71" s="35"/>
      <c r="B71" s="34"/>
      <c r="C71" s="33"/>
      <c r="D71" s="33"/>
      <c r="E71" s="13" t="str">
        <f t="shared" si="8"/>
        <v/>
      </c>
      <c r="F71" s="5" t="str">
        <f t="shared" si="9"/>
        <v/>
      </c>
      <c r="G71" s="11"/>
    </row>
    <row r="72" spans="1:10" s="9" customFormat="1" ht="18" customHeight="1" x14ac:dyDescent="0.2">
      <c r="A72" s="35"/>
      <c r="B72" s="34"/>
      <c r="C72" s="33"/>
      <c r="D72" s="33"/>
      <c r="E72" s="16" t="str">
        <f t="shared" si="8"/>
        <v/>
      </c>
      <c r="F72" s="38" t="str">
        <f t="shared" si="9"/>
        <v/>
      </c>
      <c r="G72" s="12"/>
    </row>
    <row r="73" spans="1:10" s="9" customFormat="1" ht="21.95" customHeight="1" x14ac:dyDescent="0.2">
      <c r="A73" s="7" t="s">
        <v>0</v>
      </c>
      <c r="B73" s="6"/>
      <c r="C73" s="15" t="str">
        <f>IF(SUM(C67:C72)=0,"",SUM(C67:C72))</f>
        <v/>
      </c>
      <c r="D73" s="15" t="str">
        <f>IF(SUM(D67:D72)=0,"",SUM(D67:D72))</f>
        <v/>
      </c>
      <c r="E73" s="15" t="str">
        <f>IF(OR(SUM(E67:E72)="",D73=""),"",SUM(E67:E72))</f>
        <v/>
      </c>
      <c r="F73" s="5" t="str">
        <f t="shared" si="9"/>
        <v/>
      </c>
      <c r="G73" s="11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E66:F66"/>
    <mergeCell ref="D1:G1"/>
    <mergeCell ref="E16:F16"/>
    <mergeCell ref="E35:F35"/>
    <mergeCell ref="E46:F46"/>
    <mergeCell ref="E56:F56"/>
  </mergeCells>
  <phoneticPr fontId="2" type="noConversion"/>
  <conditionalFormatting sqref="A11">
    <cfRule type="expression" dxfId="20" priority="1" stopIfTrue="1">
      <formula>$E$11=0</formula>
    </cfRule>
    <cfRule type="expression" dxfId="19" priority="2" stopIfTrue="1">
      <formula>$E$11&lt;0</formula>
    </cfRule>
    <cfRule type="expression" dxfId="18" priority="3" stopIfTrue="1">
      <formula>$E$11&gt;0</formula>
    </cfRule>
  </conditionalFormatting>
  <conditionalFormatting sqref="E11">
    <cfRule type="cellIs" dxfId="17" priority="4" stopIfTrue="1" operator="lessThan">
      <formula>0</formula>
    </cfRule>
    <cfRule type="cellIs" dxfId="16" priority="5" stopIfTrue="1" operator="equal">
      <formula>0</formula>
    </cfRule>
    <cfRule type="cellIs" dxfId="15" priority="6" stopIfTrue="1" operator="greaterThan">
      <formula>0</formula>
    </cfRule>
  </conditionalFormatting>
  <conditionalFormatting sqref="E17:E32 E36:E43 E47:E53 E57:E63 E67:E73">
    <cfRule type="cellIs" dxfId="14" priority="13" stopIfTrue="1" operator="lessThan">
      <formula>0</formula>
    </cfRule>
    <cfRule type="cellIs" dxfId="13" priority="14" stopIfTrue="1" operator="equal">
      <formula>0</formula>
    </cfRule>
    <cfRule type="cellIs" dxfId="12" priority="15" stopIfTrue="1" operator="greaterThan">
      <formula>0</formula>
    </cfRule>
  </conditionalFormatting>
  <conditionalFormatting sqref="F11 F17:F32 F36:F43 F47:F53 F57:F63 F67:F73">
    <cfRule type="expression" dxfId="11" priority="20" stopIfTrue="1">
      <formula>IF($E11=0,TRUE)</formula>
    </cfRule>
    <cfRule type="expression" dxfId="10" priority="21" stopIfTrue="1">
      <formula>IF($E11&gt;0,TRUE)</formula>
    </cfRule>
  </conditionalFormatting>
  <conditionalFormatting sqref="F17:F32 F36:F43 F47:F53 F57:F63 F67:F73 F11">
    <cfRule type="expression" dxfId="9" priority="19" stopIfTrue="1">
      <formula>IF($E11&lt;0,TRUE)</formula>
    </cfRule>
  </conditionalFormatting>
  <conditionalFormatting sqref="F17:F32 F36:F43 F47:F53 F57:F63 F67:F73">
    <cfRule type="expression" dxfId="8" priority="10" stopIfTrue="1">
      <formula>IF($E17&lt;0,TRUE)</formula>
    </cfRule>
    <cfRule type="expression" dxfId="7" priority="11" stopIfTrue="1">
      <formula>IF($E17=0,TRUE)</formula>
    </cfRule>
    <cfRule type="expression" dxfId="6" priority="12" stopIfTrue="1">
      <formula>IF($E17&gt;0,TRUE)</formula>
    </cfRule>
  </conditionalFormatting>
  <conditionalFormatting sqref="G11">
    <cfRule type="expression" dxfId="5" priority="16" stopIfTrue="1">
      <formula>IF($J11&lt;0,TRUE)</formula>
    </cfRule>
    <cfRule type="expression" dxfId="4" priority="17" stopIfTrue="1">
      <formula>IF($J11=0,TRUE)</formula>
    </cfRule>
    <cfRule type="expression" dxfId="3" priority="18" stopIfTrue="1">
      <formula>IF($J11&gt;0,TRUE)</formula>
    </cfRule>
  </conditionalFormatting>
  <conditionalFormatting sqref="G17:G32 G36:G43 G47:G53 G57:G63 G67:G73">
    <cfRule type="expression" dxfId="2" priority="7" stopIfTrue="1">
      <formula>IF($E17&lt;0,TRUE)</formula>
    </cfRule>
    <cfRule type="expression" dxfId="1" priority="8" stopIfTrue="1">
      <formula>IF($E17=0,TRUE)</formula>
    </cfRule>
    <cfRule type="expression" dxfId="0" priority="9" stopIfTrue="1">
      <formula>IF($E17&gt;0,TRUE)</formula>
    </cfRule>
  </conditionalFormatting>
  <printOptions horizontalCentered="1"/>
  <pageMargins left="0.19685039370078741" right="0.19685039370078741" top="0.19685039370078741" bottom="0.31496062992125984" header="0.51181102362204722" footer="0.11811023622047245"/>
  <pageSetup paperSize="9" scale="91" fitToHeight="0" orientation="portrait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Orçamento Natal</vt:lpstr>
      <vt:lpstr>'Orçamento Natal'!Área_de_Impressão</vt:lpstr>
      <vt:lpstr>'Orçamento Natal'!Títulos_de_Impressão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GPF_Orcamento_Natal</dc:title>
  <dc:creator/>
  <dc:description/>
  <cp:lastModifiedBy/>
  <dcterms:created xsi:type="dcterms:W3CDTF">2022-11-23T16:48:59Z</dcterms:created>
  <dcterms:modified xsi:type="dcterms:W3CDTF">2025-11-24T16:14:59Z</dcterms:modified>
</cp:coreProperties>
</file>